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<sst xmlns="http://schemas.openxmlformats.org/spreadsheetml/2006/main" count="36" uniqueCount="36">
  <si>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Concepto</t>
  </si>
  <si>
    <t>Agua</t>
  </si>
  <si>
    <t>Gas</t>
  </si>
  <si>
    <t>Presupuesto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</si>
  <si>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</si>
  <si>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</si>
  <si>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</si>
  <si>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</si>
  <si>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</si>
  <si>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</si>
  <si>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</si>
  <si>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</si>
  <si>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</si>
  <si>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</si>
  <si>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</si>
  <si>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</si>
  <si>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Hipoteca</t>
  </si>
  <si>
    <t>Total</t>
  </si>
  <si>
    <t>Presupuesto</t>
  </si>
  <si>
    <t>Electricidad</t>
  </si>
  <si>
    <t>Teléfono</t>
  </si>
  <si>
    <t>Alimentación</t>
  </si>
  <si>
    <t>Colegios</t>
  </si>
  <si>
    <t>Comunidad</t>
  </si>
  <si>
    <t>Vacaciones</t>
  </si>
  <si>
    <t>Seguros</t>
  </si>
  <si>
    <t>Coche</t>
  </si>
  <si>
    <t>Impuestos</t>
  </si>
  <si>
    <t>Ropa y Calzado</t>
  </si>
  <si>
    <t>Media aritmética</t>
  </si>
  <si>
    <t>Valor máximo de un rango</t>
  </si>
  <si>
    <t>Valor mínimo de un rango</t>
  </si>
  <si>
    <t>Valor más repetido de un rango</t>
  </si>
  <si>
    <t>Contar celdas ocupadas por números</t>
  </si>
  <si>
    <t>Contar celdas no vacías</t>
  </si>
  <si>
    <t>Contar celdas condicionalmente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</si>
</sst>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-1]_-;\-* #,##0.00\ [$€-1]_-;_-* &quot;-&quot;??\ [$€-1]_-"/>
    <numFmt numFmtId="189" formatCode="_-* #,##0.0\ _P_t_s_-;\-* #,##0.0\ _P_t_s_-;_-* &quot;-&quot;??\ _P_t_s_-;_-@_-"/>
    <numFmt numFmtId="190" formatCode="_-* #,##0\ _P_t_s_-;\-* #,##0\ _P_t_s_-;_-* &quot;-&quot;??\ _P_t_s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6"/>
  <sheetViews>
    <sheetView tabSelected="1" zoomScale="110" zoomScaleNormal="110" zoomScalePageLayoutView="0" workbookViewId="0" topLeftCell="A1">
      <selection activeCell="G30" sqref="G30"/>
    </sheetView>
  </sheetViews>
  <sheetFormatPr defaultColWidth="11.421875" defaultRowHeight="12.75"/>
  <cols>
    <col min="1" max="1" width="23.00390625" style="1" bestFit="1" customWidth="1"/>
    <col min="2" max="2" width="8.28125" style="1" customWidth="1"/>
    <col min="3" max="3" width="10.7109375" style="1" customWidth="1"/>
    <col min="4" max="4" width="6.8515625" style="1" customWidth="1"/>
    <col min="5" max="5" width="7.8515625" style="1" customWidth="1"/>
    <col min="6" max="6" width="5.57421875" style="1" bestFit="1" customWidth="1"/>
    <col min="7" max="7" width="11.7109375" style="1" customWidth="1"/>
    <col min="8" max="8" width="8.140625" style="1" customWidth="1"/>
    <col min="9" max="9" width="10.28125" style="1" customWidth="1"/>
    <col min="10" max="10" width="10.7109375" style="1" customWidth="1"/>
    <col min="11" max="11" width="7.8515625" style="1" customWidth="1"/>
    <col min="12" max="12" width="6.57421875" style="1" bestFit="1" customWidth="1"/>
    <col min="13" max="13" width="9.57421875" style="1" customWidth="1"/>
    <col min="14" max="14" width="14.140625" style="1" bestFit="1" customWidth="1"/>
    <col min="15" max="16384" width="11.421875" style="1" customWidth="1"/>
  </cols>
  <sheetData>
    <row r="4" spans="1:7" ht="12.75">
      <c r="A4" s="1" t="s">
        <v>3</v>
      </c>
      <c r="G4" s="2"/>
    </row>
    <row r="5" spans="1:14" ht="15.75" customHeight="1">
      <c r="A5" s="3" t="s">
        <v>0</v>
      </c>
      <c r="B5" s="4" t="s">
        <v>16</v>
      </c>
      <c r="C5" s="4" t="s">
        <v>19</v>
      </c>
      <c r="D5" s="5" t="s">
        <v>1</v>
      </c>
      <c r="E5" s="5" t="s">
        <v>20</v>
      </c>
      <c r="F5" s="4" t="s">
        <v>2</v>
      </c>
      <c r="G5" s="5" t="s">
        <v>21</v>
      </c>
      <c r="H5" s="4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</row>
    <row r="6" spans="1:15" ht="15.75" customHeight="1">
      <c r="A6" s="1" t="s">
        <v>18</v>
      </c>
      <c r="B6" s="7">
        <v>5500</v>
      </c>
      <c r="C6" s="8">
        <v>800</v>
      </c>
      <c r="D6" s="9">
        <v>300</v>
      </c>
      <c r="E6" s="10">
        <v>250</v>
      </c>
      <c r="F6" s="8">
        <v>75</v>
      </c>
      <c r="G6" s="9">
        <v>3200</v>
      </c>
      <c r="H6" s="8">
        <v>150</v>
      </c>
      <c r="I6" s="8">
        <v>700</v>
      </c>
      <c r="J6" s="8">
        <v>2000</v>
      </c>
      <c r="K6" s="8">
        <v>550</v>
      </c>
      <c r="L6" s="8">
        <v>200</v>
      </c>
      <c r="M6" s="8">
        <v>150</v>
      </c>
      <c r="N6" s="8">
        <v>500</v>
      </c>
      <c r="O6" s="1">
        <f>SUM(B6:N6)</f>
        <v>14375</v>
      </c>
    </row>
    <row r="7" spans="1:15" ht="12.75">
      <c r="A7" s="1" t="s">
        <v>4</v>
      </c>
      <c r="B7" s="8">
        <v>449.44</v>
      </c>
      <c r="C7" s="11"/>
      <c r="D7" s="12"/>
      <c r="E7" s="11"/>
      <c r="F7" s="11">
        <v>15.698436166504393</v>
      </c>
      <c r="G7" s="7">
        <v>275.14</v>
      </c>
      <c r="H7" s="7">
        <v>10.29</v>
      </c>
      <c r="I7" s="7">
        <v>54.78</v>
      </c>
      <c r="J7" s="7"/>
      <c r="K7" s="7"/>
      <c r="L7" s="7"/>
      <c r="M7" s="7"/>
      <c r="N7" s="7">
        <v>152.8</v>
      </c>
      <c r="O7" s="1">
        <f aca="true" t="shared" si="0" ref="O7:O18">SUM(B7:N7)</f>
        <v>958.1484361665043</v>
      </c>
    </row>
    <row r="8" spans="1:15" ht="12.75">
      <c r="A8" s="1" t="s">
        <v>5</v>
      </c>
      <c r="B8" s="8">
        <v>449.44</v>
      </c>
      <c r="C8" s="11">
        <v>126.87</v>
      </c>
      <c r="D8" s="12">
        <v>51.78</v>
      </c>
      <c r="E8" s="11">
        <v>47</v>
      </c>
      <c r="F8" s="11"/>
      <c r="G8" s="11">
        <v>254.7</v>
      </c>
      <c r="H8" s="7"/>
      <c r="I8" s="7">
        <v>54.78</v>
      </c>
      <c r="J8" s="7"/>
      <c r="K8" s="7">
        <v>454.5995456348491</v>
      </c>
      <c r="L8" s="7"/>
      <c r="M8" s="7"/>
      <c r="N8" s="7"/>
      <c r="O8" s="1">
        <f t="shared" si="0"/>
        <v>1439.169545634849</v>
      </c>
    </row>
    <row r="9" spans="1:15" ht="12.75">
      <c r="A9" s="1" t="s">
        <v>6</v>
      </c>
      <c r="B9" s="8">
        <v>449.44</v>
      </c>
      <c r="C9" s="11"/>
      <c r="D9" s="12"/>
      <c r="E9" s="11"/>
      <c r="F9" s="11">
        <v>15.698436166504393</v>
      </c>
      <c r="G9" s="7">
        <v>307.6</v>
      </c>
      <c r="H9" s="7"/>
      <c r="I9" s="7">
        <v>54.78</v>
      </c>
      <c r="J9" s="7"/>
      <c r="K9" s="7"/>
      <c r="L9" s="7"/>
      <c r="M9" s="7"/>
      <c r="N9" s="7"/>
      <c r="O9" s="1">
        <f t="shared" si="0"/>
        <v>827.5184361665044</v>
      </c>
    </row>
    <row r="10" spans="1:15" ht="12.75">
      <c r="A10" s="1" t="s">
        <v>7</v>
      </c>
      <c r="B10" s="8">
        <v>449.44</v>
      </c>
      <c r="C10" s="11">
        <v>110.53</v>
      </c>
      <c r="D10" s="12">
        <v>54.87</v>
      </c>
      <c r="E10" s="11">
        <v>36.84</v>
      </c>
      <c r="F10" s="11"/>
      <c r="G10" s="11">
        <v>213.24</v>
      </c>
      <c r="H10" s="7"/>
      <c r="I10" s="7">
        <v>54.78</v>
      </c>
      <c r="J10" s="11">
        <v>343.93</v>
      </c>
      <c r="K10" s="7"/>
      <c r="L10" s="7"/>
      <c r="M10" s="7">
        <v>120.48</v>
      </c>
      <c r="N10" s="7"/>
      <c r="O10" s="1">
        <f t="shared" si="0"/>
        <v>1384.1100000000001</v>
      </c>
    </row>
    <row r="11" spans="1:15" ht="12.75">
      <c r="A11" s="1" t="s">
        <v>8</v>
      </c>
      <c r="B11" s="11">
        <v>451.48029281309726</v>
      </c>
      <c r="C11" s="11"/>
      <c r="D11" s="12"/>
      <c r="E11" s="11"/>
      <c r="F11" s="11">
        <v>15.698436166504393</v>
      </c>
      <c r="G11" s="7">
        <v>240.94</v>
      </c>
      <c r="H11" s="7"/>
      <c r="I11" s="7">
        <v>54.78</v>
      </c>
      <c r="J11" s="7"/>
      <c r="K11" s="7"/>
      <c r="L11" s="7">
        <v>213.29</v>
      </c>
      <c r="M11" s="7"/>
      <c r="N11" s="7"/>
      <c r="O11" s="1">
        <f t="shared" si="0"/>
        <v>976.1887289796016</v>
      </c>
    </row>
    <row r="12" spans="1:15" ht="12.75">
      <c r="A12" s="1" t="s">
        <v>9</v>
      </c>
      <c r="B12" s="11">
        <v>451.48029281309726</v>
      </c>
      <c r="C12" s="11">
        <v>117.2</v>
      </c>
      <c r="D12" s="12">
        <v>60.25</v>
      </c>
      <c r="E12" s="11">
        <v>38.19</v>
      </c>
      <c r="F12" s="11"/>
      <c r="G12" s="11">
        <v>271.24</v>
      </c>
      <c r="H12" s="11">
        <v>17.37</v>
      </c>
      <c r="I12" s="7">
        <v>54.78</v>
      </c>
      <c r="J12" s="7"/>
      <c r="K12" s="7"/>
      <c r="L12" s="7"/>
      <c r="M12" s="7"/>
      <c r="N12" s="7"/>
      <c r="O12" s="1">
        <f t="shared" si="0"/>
        <v>1010.5102928130972</v>
      </c>
    </row>
    <row r="13" spans="1:15" ht="12.75">
      <c r="A13" s="1" t="s">
        <v>10</v>
      </c>
      <c r="B13" s="11">
        <v>451.48029281309726</v>
      </c>
      <c r="C13" s="7"/>
      <c r="D13" s="7"/>
      <c r="E13" s="11"/>
      <c r="F13" s="7"/>
      <c r="G13" s="7">
        <v>181.63</v>
      </c>
      <c r="H13" s="7"/>
      <c r="I13" s="7">
        <v>108.18</v>
      </c>
      <c r="J13" s="7"/>
      <c r="K13" s="7">
        <v>214.81</v>
      </c>
      <c r="L13" s="7"/>
      <c r="M13" s="7"/>
      <c r="N13" s="7">
        <v>180.39</v>
      </c>
      <c r="O13" s="1">
        <f t="shared" si="0"/>
        <v>1136.4902928130973</v>
      </c>
    </row>
    <row r="14" spans="1:15" ht="12.75">
      <c r="A14" s="1" t="s">
        <v>11</v>
      </c>
      <c r="B14" s="11">
        <v>451.48029281309726</v>
      </c>
      <c r="C14" s="7">
        <v>155.6</v>
      </c>
      <c r="D14" s="7">
        <v>74.51</v>
      </c>
      <c r="E14" s="7">
        <v>40.69</v>
      </c>
      <c r="F14" s="7">
        <v>15.698436166504393</v>
      </c>
      <c r="G14" s="11">
        <v>123.08</v>
      </c>
      <c r="H14" s="7"/>
      <c r="I14" s="7">
        <v>54.78</v>
      </c>
      <c r="J14" s="7">
        <v>1561.36</v>
      </c>
      <c r="K14" s="7"/>
      <c r="L14" s="7"/>
      <c r="M14" s="7"/>
      <c r="N14" s="7"/>
      <c r="O14" s="1">
        <f t="shared" si="0"/>
        <v>2477.1987289796016</v>
      </c>
    </row>
    <row r="15" spans="1:15" ht="12.75">
      <c r="A15" s="1" t="s">
        <v>12</v>
      </c>
      <c r="B15" s="11">
        <v>458.18</v>
      </c>
      <c r="C15" s="7"/>
      <c r="D15" s="7"/>
      <c r="E15" s="7"/>
      <c r="F15" s="7"/>
      <c r="G15" s="7">
        <v>315.27</v>
      </c>
      <c r="H15" s="7">
        <v>81.52</v>
      </c>
      <c r="I15" s="7">
        <v>54.78</v>
      </c>
      <c r="J15" s="7"/>
      <c r="K15" s="7"/>
      <c r="L15" s="7"/>
      <c r="M15" s="7"/>
      <c r="N15" s="7">
        <v>74.59</v>
      </c>
      <c r="O15" s="1">
        <f t="shared" si="0"/>
        <v>984.34</v>
      </c>
    </row>
    <row r="16" spans="1:15" ht="12.75">
      <c r="A16" s="1" t="s">
        <v>13</v>
      </c>
      <c r="B16" s="11">
        <v>458.18</v>
      </c>
      <c r="C16" s="7">
        <v>120.21</v>
      </c>
      <c r="D16" s="7">
        <v>70.8</v>
      </c>
      <c r="E16" s="7">
        <v>49.26</v>
      </c>
      <c r="F16" s="7"/>
      <c r="G16" s="11">
        <v>290.48</v>
      </c>
      <c r="H16" s="7"/>
      <c r="I16" s="7">
        <v>54.78</v>
      </c>
      <c r="J16" s="7"/>
      <c r="K16" s="7"/>
      <c r="L16" s="7"/>
      <c r="M16" s="7"/>
      <c r="N16" s="7"/>
      <c r="O16" s="1">
        <f t="shared" si="0"/>
        <v>1043.71</v>
      </c>
    </row>
    <row r="17" spans="1:15" ht="12.75">
      <c r="A17" s="1" t="s">
        <v>14</v>
      </c>
      <c r="B17" s="11">
        <v>458.18</v>
      </c>
      <c r="C17" s="7"/>
      <c r="D17" s="7"/>
      <c r="E17" s="7"/>
      <c r="F17" s="7">
        <v>15.698436166504393</v>
      </c>
      <c r="G17" s="7">
        <v>257.55</v>
      </c>
      <c r="H17" s="7"/>
      <c r="I17" s="7">
        <v>54.78</v>
      </c>
      <c r="J17" s="7"/>
      <c r="K17" s="7"/>
      <c r="L17" s="7">
        <v>143.62</v>
      </c>
      <c r="M17" s="7"/>
      <c r="N17" s="7"/>
      <c r="O17" s="1">
        <f t="shared" si="0"/>
        <v>929.8284361665044</v>
      </c>
    </row>
    <row r="18" spans="1:15" ht="12.75">
      <c r="A18" s="1" t="s">
        <v>15</v>
      </c>
      <c r="B18" s="11">
        <v>458.18</v>
      </c>
      <c r="C18" s="7">
        <v>117.29</v>
      </c>
      <c r="D18" s="7">
        <v>59.5</v>
      </c>
      <c r="E18" s="7">
        <v>38.55</v>
      </c>
      <c r="F18" s="7"/>
      <c r="G18" s="11">
        <v>384.57</v>
      </c>
      <c r="H18" s="7">
        <v>32.79</v>
      </c>
      <c r="I18" s="7">
        <v>108.18</v>
      </c>
      <c r="J18" s="7">
        <v>487.7</v>
      </c>
      <c r="K18" s="7"/>
      <c r="L18" s="7"/>
      <c r="M18" s="7"/>
      <c r="N18" s="7"/>
      <c r="O18" s="1">
        <f t="shared" si="0"/>
        <v>1686.76</v>
      </c>
    </row>
    <row r="19" spans="1:15" ht="12.75">
      <c r="A19" s="1" t="s">
        <v>17</v>
      </c>
      <c r="B19" s="7">
        <f>SUM(B7:B18)</f>
        <v>5436.401171252389</v>
      </c>
      <c r="C19" s="7">
        <f aca="true" t="shared" si="1" ref="C19:O19">SUM(C7:C18)</f>
        <v>747.7</v>
      </c>
      <c r="D19" s="7">
        <f t="shared" si="1"/>
        <v>371.71000000000004</v>
      </c>
      <c r="E19" s="7">
        <f t="shared" si="1"/>
        <v>250.52999999999997</v>
      </c>
      <c r="F19" s="7">
        <f t="shared" si="1"/>
        <v>78.49218083252197</v>
      </c>
      <c r="G19" s="7">
        <f t="shared" si="1"/>
        <v>3115.44</v>
      </c>
      <c r="H19" s="7">
        <f t="shared" si="1"/>
        <v>141.97</v>
      </c>
      <c r="I19" s="7">
        <f t="shared" si="1"/>
        <v>764.1599999999999</v>
      </c>
      <c r="J19" s="7">
        <f t="shared" si="1"/>
        <v>2392.99</v>
      </c>
      <c r="K19" s="7">
        <f t="shared" si="1"/>
        <v>669.4095456348491</v>
      </c>
      <c r="L19" s="7">
        <f t="shared" si="1"/>
        <v>356.90999999999997</v>
      </c>
      <c r="M19" s="7">
        <f t="shared" si="1"/>
        <v>120.48</v>
      </c>
      <c r="N19" s="7">
        <f t="shared" si="1"/>
        <v>407.78</v>
      </c>
      <c r="O19" s="7">
        <f t="shared" si="1"/>
        <v>14853.97289771976</v>
      </c>
    </row>
    <row r="20" spans="1:7" ht="12.75">
      <c r="A20" s="1" t="s">
        <v>29</v>
      </c>
      <c r="G20" s="1">
        <f>AVERAGE(G7:G18)</f>
        <v>259.62</v>
      </c>
    </row>
    <row r="21" spans="1:2" ht="12.75">
      <c r="A21" s="1" t="s">
        <v>30</v>
      </c>
      <c r="B21" s="1">
        <f>MAX(B7:N18)</f>
        <v>1561.36</v>
      </c>
    </row>
    <row r="22" spans="1:2" ht="12.75">
      <c r="A22" s="1" t="s">
        <v>31</v>
      </c>
      <c r="B22" s="1">
        <f>MIN(B7:N18)</f>
        <v>10.29</v>
      </c>
    </row>
    <row r="23" spans="1:2" ht="12.75">
      <c r="A23" s="1" t="s">
        <v>32</v>
      </c>
      <c r="B23" s="1">
        <f>MODE(B7:N18)</f>
        <v>54.78</v>
      </c>
    </row>
    <row r="24" spans="1:3" ht="12.75">
      <c r="A24" s="1" t="s">
        <v>33</v>
      </c>
      <c r="C24" s="1">
        <f>COUNT(C5:C18)</f>
        <v>7</v>
      </c>
    </row>
    <row r="25" spans="1:3" ht="12.75">
      <c r="A25" s="1" t="s">
        <v>34</v>
      </c>
      <c r="C25" s="1">
        <f>COUNTA(C5:C18)</f>
        <v>8</v>
      </c>
    </row>
    <row r="26" spans="1:4" ht="12.75">
      <c r="A26" s="1" t="s">
        <v>35</v>
      </c>
      <c r="C26" s="1">
        <f>COUNTIF(C5:C18,110.53)</f>
        <v>1</v>
      </c>
      <c r="D26" s="1">
        <f>COUNTIF(D5:D18,"agua")</f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juka</cp:lastModifiedBy>
  <dcterms:created xsi:type="dcterms:W3CDTF">2000-07-31T14:00:46Z</dcterms:created>
  <dcterms:modified xsi:type="dcterms:W3CDTF">2010-03-29T11:20:02Z</dcterms:modified>
  <cp:category/>
  <cp:version/>
  <cp:contentType/>
  <cp:contentStatus/>
</cp:coreProperties>
</file>